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<sst xmlns="http://schemas.openxmlformats.org/spreadsheetml/2006/main" count="92" uniqueCount="92">
  <si>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ΕΝΕΡΓΗΤΙΚΟ</t>
  </si>
  <si>
    <t>Γ. ΠΑΓΙΟ ΕΝΕΡΓΗΤΙΚΟ</t>
  </si>
  <si>
    <t>ΙΙ. Ενσώματες Ακινητοποιήσεις</t>
  </si>
  <si>
    <t>Σύνολο ακινητοποιήσεων (Γ ΙΙ)</t>
  </si>
  <si>
    <t>χρηματοοικονομικές απαιτήσεις</t>
  </si>
  <si>
    <t>Σύνολο Παγίου Ενεργητικού (Γ ΙΙ + Γ ΙΙΙ)</t>
  </si>
  <si>
    <t>Δ. ΚΥΚΛΟΦΟΡΟΥΝ ΕΝΕΡΓΗΤΙΚΟ</t>
  </si>
  <si>
    <t>Ι. Αποθέματα</t>
  </si>
  <si>
    <t>1. Εμπορεύματα</t>
  </si>
  <si>
    <t>5. Προκαταβολές για αγορές αποθεμάτων</t>
  </si>
  <si>
    <t>ΙΙ. Απαιτήσεις</t>
  </si>
  <si>
    <t>1.Πελάτες</t>
  </si>
  <si>
    <t>11. Χρεώστες διάφοροι</t>
  </si>
  <si>
    <t>1. Ταμείο</t>
  </si>
  <si>
    <t>3. Καταθέσεις όψεως &amp; προθεσμίας</t>
  </si>
  <si>
    <t>Κύκλος εργασιών (πωλήσεις)</t>
  </si>
  <si>
    <t>Μείον: Κόστος πωλήσεων</t>
  </si>
  <si>
    <t>Σύνολο</t>
  </si>
  <si>
    <t>Μείον: 1. Εξοδα διοικητικής λειτουργίας</t>
  </si>
  <si>
    <t>Μείον: 3. Χρεωστικοί τόκοι &amp; συναφή έξοδα</t>
  </si>
  <si>
    <t>Μείον: Σύνολο αποσβέσεων παγίων στοιχείων</t>
  </si>
  <si>
    <t>ΠΑΘΗΤΙΚΟ</t>
  </si>
  <si>
    <r>
      <t>Α.</t>
    </r>
    <r>
      <rPr>
        <b/>
        <u val="single"/>
        <sz val="10"/>
        <rFont val="Arial Greek"/>
        <family val="2"/>
      </rPr>
      <t>ΙΔΙΑ ΚΕΦΑΛΑΙΑ</t>
    </r>
  </si>
  <si>
    <r>
      <t xml:space="preserve">  IV.</t>
    </r>
    <r>
      <rPr>
        <u val="single"/>
        <sz val="10"/>
        <rFont val="Arial Greek"/>
        <family val="2"/>
      </rPr>
      <t>Αποθεματικά κεφάλαια</t>
    </r>
  </si>
  <si>
    <t xml:space="preserve">   1. Τακτικό αποθεματικό</t>
  </si>
  <si>
    <t>V. Αποτελέσματα εις νέο</t>
  </si>
  <si>
    <t>Σύνολο Ιδίων Κεφαλαίων (AI+AIV+AV)</t>
  </si>
  <si>
    <r>
      <t xml:space="preserve">Γ. </t>
    </r>
    <r>
      <rPr>
        <b/>
        <u val="single"/>
        <sz val="10"/>
        <rFont val="Arial Greek"/>
        <family val="2"/>
      </rPr>
      <t>ΥΠΟΧΡΕΩΣΕΙΣ</t>
    </r>
  </si>
  <si>
    <t>ΙΙ. Βραχυπρόθεσμες Υποχρεώσεις</t>
  </si>
  <si>
    <t>Σύνολο Υποχρεώσεων (Γ ΙΙ)</t>
  </si>
  <si>
    <t>Μείον: 1. Φόρος Εισοδήματος</t>
  </si>
  <si>
    <t>Αξία Κτήσεως</t>
  </si>
  <si>
    <t>Αποσβέσεις</t>
  </si>
  <si>
    <t>Αναπ. Αξία</t>
  </si>
  <si>
    <t xml:space="preserve">   1. Καταβεβλημένο</t>
  </si>
  <si>
    <t>5. Μεταφορικά μέσα</t>
  </si>
  <si>
    <t>6. Έπιπλα &amp; λοιπός εξοπλισμός</t>
  </si>
  <si>
    <t>ΙΙΙ.Συμμετοχές &amp; άλλες μακροπρόθεσμες</t>
  </si>
  <si>
    <t>7. Λοιπές μακροπρόθεσμες απαιτήσεις</t>
  </si>
  <si>
    <t>Σύνολο Κυκλοφορούντος Ενεργητικού (ΔΙ+ΔΙΙ+ΔIV)</t>
  </si>
  <si>
    <t>Μικτά αποτελέσματα (κέρδη) εκμεταλλεύσεως</t>
  </si>
  <si>
    <t xml:space="preserve">          3. Έξοδα λειτουργίας διαθέσεως</t>
  </si>
  <si>
    <t>Μερικά αποτελέσματα (κέρδη) εκμεταλλεύσεως</t>
  </si>
  <si>
    <t>Μείον :     1. Έκτακτα &amp; ανόργανα έξοδα</t>
  </si>
  <si>
    <t>Ποσά κλειομένης</t>
  </si>
  <si>
    <t xml:space="preserve">  </t>
  </si>
  <si>
    <t>Υπόλοιπο κερδών χρήσεως εις νέο</t>
  </si>
  <si>
    <t>Ι.Αποτελέσματα εκμεταλλεύσεως</t>
  </si>
  <si>
    <t>ΙΙ.ΠΛΕΟΝ(ή μείον): Εκτακτα αποτελέσματα</t>
  </si>
  <si>
    <t xml:space="preserve">Κέρδη προς διάθεση </t>
  </si>
  <si>
    <t>Μείον: Οι από αυτές ενσωματωμένες στο λειτουργικό κόστος</t>
  </si>
  <si>
    <t>Η διάθεση των κερδών γίνεται ως εξής:</t>
  </si>
  <si>
    <t xml:space="preserve">                ΠΙΝΑΚΑΣ ΔΙΑΘΕΣΕΩΣ ΑΠΟΤΕΛΕΣΜΑΤΩΝ</t>
  </si>
  <si>
    <t>1.Τακτικό αποθεματικό</t>
  </si>
  <si>
    <r>
      <t xml:space="preserve">Ι. </t>
    </r>
    <r>
      <rPr>
        <u val="single"/>
        <sz val="10"/>
        <rFont val="Arial Greek"/>
        <family val="2"/>
      </rPr>
      <t>Κεφάλαιο Μετοχικό</t>
    </r>
  </si>
  <si>
    <t xml:space="preserve">1. Προμηθευτές  </t>
  </si>
  <si>
    <t xml:space="preserve">5. Υποχρεώσεις από φόρους - τέλη  </t>
  </si>
  <si>
    <t>Καθαρά αποτ/τα (κέρδη η ζημίες) χρήσεως</t>
  </si>
  <si>
    <t>ή Ζημίες εις νέο</t>
  </si>
  <si>
    <t>8.Yπόλοιπο κερδών εις νέο</t>
  </si>
  <si>
    <t>ΛΟΓΑΡΙΑΜΟΙ ΤΑΞΕΩΣ ΧΡΕΩΣΤΙΚΟΙ</t>
  </si>
  <si>
    <t>1.Αλλότρια περιουσιακα στοιχεία</t>
  </si>
  <si>
    <t>ΛΟΓΑΡΙΑΜΟΙ ΤΑΞΕΩΣ ΠΙΣΤΩΤΙΚΟΙ</t>
  </si>
  <si>
    <t>1.Δικαιούχοι αλλότριων περιουσιακών  στοιχείων</t>
  </si>
  <si>
    <t>ΓΕΝΙΚΟ ΣΥΝΟΛΟ ΕΝΕΡΓΗΤΙΚΟΥ (Γ+Δ)</t>
  </si>
  <si>
    <t xml:space="preserve">  ΓΕΝΙΚΟ ΣΥΝΟΛΟ ΠΑΘΗΤΙΚΟΥ (Α+Γ)</t>
  </si>
  <si>
    <t>Ολικά αποτελέσματα (κέρδη/ζημίες) εκμεταλλεύσεως</t>
  </si>
  <si>
    <t>Οργανικά &amp; έκτακτα αποτελέσματα (ζημίες)</t>
  </si>
  <si>
    <t xml:space="preserve">ΚΑΘΑΡΑ ΑΠΟΤ/ΤΑ (ΚΕΡΔΗ/ΖΗΜΙΕΣ) ΧΡΗΣΕΩΣ </t>
  </si>
  <si>
    <r>
      <t xml:space="preserve">Πλέον </t>
    </r>
    <r>
      <rPr>
        <sz val="8"/>
        <rFont val="Arial"/>
        <family val="2"/>
      </rPr>
      <t>Αλλα έσοδα εκμεταλεύσεως</t>
    </r>
  </si>
  <si>
    <t>ΕΝΕΡΓΕΙΑΚΟΣ ΚΥΚΛΟΣ ΩΡΩΠΟΥ ΕΠΕ</t>
  </si>
  <si>
    <t xml:space="preserve">                         ΩΡΩΠΟΣ  29/3/2013</t>
  </si>
  <si>
    <t>5. Προκαταβολές ΠΕΛΑΤΏΝ</t>
  </si>
  <si>
    <t xml:space="preserve">Ποσά κλειομένης χρήσεως </t>
  </si>
  <si>
    <t>Χρήσεως</t>
  </si>
  <si>
    <t xml:space="preserve">Ποσά Κλειομένης χρήσεως </t>
  </si>
  <si>
    <t xml:space="preserve">Ποσά Κλειομ. χρήσεως </t>
  </si>
  <si>
    <t xml:space="preserve">ΙΣΟΛΟΓΙΣΜΟΣ ΤΗΣ 31ης ΔΕΚΕΜΒΡΙΟΥ 2012 - 1η ΕΤΑΙΡΙΚΗ ΧΡΗΣΗ (3 ΙΟΥΝΙΟΥ-31 ΔΕΚΕΜΒΡΙΟΥ 2012) </t>
  </si>
  <si>
    <t>ΚΑΤΑΣΤΑΣΗ ΛΟΓΑΡΙΑΣΜΟΥ ΑΠΟΤΕΛΕΣΜΑΤΩΝ ΧΡΗΣΕΩΣ 31ης ΔΕΚΕΜΒΡΙΟΥ 2012</t>
  </si>
  <si>
    <t>Γ. ΕΞΟΔΑ ΕΓΚΑΤΑΣΤΑΣΗΣ</t>
  </si>
  <si>
    <t>1. Εξοδα ιδρύσεως και πρώτης εγκαταστασης</t>
  </si>
  <si>
    <t>4. Λοιπά έξοδα εγκατάστασης</t>
  </si>
  <si>
    <t>2. Γραμματια εισπρακτέα -χαρτοφυλακίου</t>
  </si>
  <si>
    <t>2α. Επιταγές εισπρακτέες</t>
  </si>
  <si>
    <t>Ε. ΜΕΤΑΒΑΤΙΚΟΙ ΛΑΓΑΡΙΑΣΜΟΙ ΕΝΕΡΓΗΤΙΚΟΥ</t>
  </si>
  <si>
    <t>1. Εξοδα επομένων χρήσεων</t>
  </si>
  <si>
    <t>ΑΓΓΕΛΙΚΗ ΑΡΜΑΟΥ</t>
  </si>
  <si>
    <t>ΠΙΚΟΥ ΕΥΤΥΧΙΑ</t>
  </si>
  <si>
    <t>Η ΔΙΑΧΕΙΡΙΣΤΡΙΑ</t>
  </si>
  <si>
    <t>Η ΛΟΓΙΣΤΡΙΑ</t>
  </si>
  <si>
    <t xml:space="preserve">     ΑΒ 991172</t>
  </si>
  <si>
    <t xml:space="preserve">    Σ 654325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</si>
</sst>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 ;[Red]\-#,##0\ "/>
  </numFmts>
  <fonts count="51">
    <font>
      <sz val="10"/>
      <name val="Arial Greek"/>
      <family val="0"/>
    </font>
    <font>
      <b/>
      <sz val="10"/>
      <name val="Arial Greek"/>
      <family val="2"/>
    </font>
    <font>
      <u val="single"/>
      <sz val="10"/>
      <name val="Arial Greek"/>
      <family val="2"/>
    </font>
    <font>
      <b/>
      <u val="single"/>
      <sz val="10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4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9"/>
      <name val="Arial Greek"/>
      <family val="2"/>
    </font>
    <font>
      <sz val="10"/>
      <color indexed="10"/>
      <name val="Arial Greek"/>
      <family val="2"/>
    </font>
    <font>
      <b/>
      <u val="single"/>
      <sz val="8"/>
      <name val="Arial Greek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Greek"/>
      <family val="0"/>
    </font>
    <font>
      <b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8" borderId="1" applyNumberFormat="0" applyAlignment="0" applyProtection="0"/>
  </cellStyleXfs>
  <cellXfs count="8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0" fillId="33" borderId="0" xfId="0" applyNumberFormat="1" applyFont="1" applyFill="1" applyBorder="1" applyAlignment="1" quotePrefix="1">
      <alignment horizontal="right"/>
    </xf>
    <xf numFmtId="4" fontId="0" fillId="33" borderId="0" xfId="0" applyNumberFormat="1" applyFont="1" applyFill="1" applyBorder="1" applyAlignment="1" quotePrefix="1">
      <alignment horizontal="right"/>
    </xf>
    <xf numFmtId="4" fontId="2" fillId="33" borderId="0" xfId="0" applyNumberFormat="1" applyFont="1" applyFill="1" applyBorder="1" applyAlignment="1" quotePrefix="1">
      <alignment horizontal="right"/>
    </xf>
    <xf numFmtId="0" fontId="2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4" fontId="2" fillId="33" borderId="11" xfId="0" applyNumberFormat="1" applyFont="1" applyFill="1" applyBorder="1" applyAlignment="1" quotePrefix="1">
      <alignment horizontal="right"/>
    </xf>
    <xf numFmtId="4" fontId="3" fillId="33" borderId="0" xfId="0" applyNumberFormat="1" applyFont="1" applyFill="1" applyBorder="1" applyAlignment="1" quotePrefix="1">
      <alignment horizontal="right"/>
    </xf>
    <xf numFmtId="3" fontId="5" fillId="33" borderId="0" xfId="0" applyNumberFormat="1" applyFont="1" applyFill="1" applyBorder="1" applyAlignment="1" quotePrefix="1">
      <alignment horizontal="right"/>
    </xf>
    <xf numFmtId="0" fontId="5" fillId="33" borderId="0" xfId="0" applyFont="1" applyFill="1" applyBorder="1" applyAlignment="1" quotePrefix="1">
      <alignment horizontal="right"/>
    </xf>
    <xf numFmtId="0" fontId="5" fillId="33" borderId="0" xfId="0" applyFont="1" applyFill="1" applyBorder="1" applyAlignment="1" quotePrefix="1">
      <alignment horizontal="center"/>
    </xf>
    <xf numFmtId="0" fontId="16" fillId="33" borderId="12" xfId="0" applyFont="1" applyFill="1" applyBorder="1" applyAlignment="1">
      <alignment/>
    </xf>
    <xf numFmtId="0" fontId="5" fillId="33" borderId="13" xfId="0" applyFont="1" applyFill="1" applyBorder="1" applyAlignment="1" quotePrefix="1">
      <alignment horizontal="right"/>
    </xf>
    <xf numFmtId="0" fontId="5" fillId="33" borderId="13" xfId="0" applyFont="1" applyFill="1" applyBorder="1" applyAlignment="1" quotePrefix="1">
      <alignment horizontal="center"/>
    </xf>
    <xf numFmtId="0" fontId="4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left" wrapText="1"/>
    </xf>
    <xf numFmtId="3" fontId="0" fillId="33" borderId="0" xfId="0" applyNumberFormat="1" applyFont="1" applyFill="1" applyBorder="1" applyAlignment="1" quotePrefix="1">
      <alignment horizontal="center"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horizontal="right"/>
    </xf>
    <xf numFmtId="3" fontId="10" fillId="33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3" fontId="0" fillId="33" borderId="15" xfId="0" applyNumberFormat="1" applyFont="1" applyFill="1" applyBorder="1" applyAlignment="1">
      <alignment horizontal="right"/>
    </xf>
    <xf numFmtId="0" fontId="11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 quotePrefix="1">
      <alignment horizontal="right"/>
    </xf>
    <xf numFmtId="0" fontId="5" fillId="33" borderId="18" xfId="0" applyFont="1" applyFill="1" applyBorder="1" applyAlignment="1">
      <alignment/>
    </xf>
    <xf numFmtId="0" fontId="3" fillId="33" borderId="16" xfId="0" applyFont="1" applyFill="1" applyBorder="1" applyAlignment="1">
      <alignment horizontal="right" wrapText="1"/>
    </xf>
    <xf numFmtId="3" fontId="0" fillId="33" borderId="16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3" fontId="0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41">
      <selection activeCell="F62" sqref="F62"/>
    </sheetView>
  </sheetViews>
  <sheetFormatPr defaultColWidth="9.00390625" defaultRowHeight="12.75"/>
  <cols>
    <col min="1" max="1" width="38.75390625" style="1" customWidth="1"/>
    <col min="2" max="2" width="13.125" style="50" customWidth="1"/>
    <col min="3" max="3" width="11.375" style="50" customWidth="1"/>
    <col min="4" max="4" width="11.625" style="50" customWidth="1"/>
    <col min="5" max="5" width="2.875" style="51" customWidth="1"/>
    <col min="6" max="6" width="39.375" style="1" customWidth="1"/>
    <col min="7" max="7" width="16.875" style="1" customWidth="1"/>
    <col min="8" max="16384" width="9.125" style="1" customWidth="1"/>
  </cols>
  <sheetData>
    <row r="1" spans="1:7" ht="18.75" thickBot="1">
      <c r="A1" s="73" t="s">
        <v>70</v>
      </c>
      <c r="B1" s="74"/>
      <c r="C1" s="74"/>
      <c r="D1" s="74"/>
      <c r="E1" s="74"/>
      <c r="F1" s="74"/>
      <c r="G1" s="75"/>
    </row>
    <row r="2" spans="1:7" ht="15.75" thickBot="1">
      <c r="A2" s="76" t="s">
        <v>77</v>
      </c>
      <c r="B2" s="77"/>
      <c r="C2" s="77"/>
      <c r="D2" s="77"/>
      <c r="E2" s="77"/>
      <c r="F2" s="77"/>
      <c r="G2" s="78"/>
    </row>
    <row r="3" spans="1:7" s="6" customFormat="1" ht="4.5" customHeight="1">
      <c r="A3" s="2"/>
      <c r="B3" s="3"/>
      <c r="C3" s="3"/>
      <c r="D3" s="3"/>
      <c r="E3" s="4"/>
      <c r="F3" s="5"/>
      <c r="G3" s="52"/>
    </row>
    <row r="4" spans="1:7" s="6" customFormat="1" ht="3" customHeight="1">
      <c r="A4" s="7"/>
      <c r="B4" s="8"/>
      <c r="C4" s="8"/>
      <c r="D4" s="8"/>
      <c r="E4" s="9"/>
      <c r="F4" s="10"/>
      <c r="G4" s="53"/>
    </row>
    <row r="5" spans="1:7" s="6" customFormat="1" ht="12.75">
      <c r="A5" s="2" t="s">
        <v>0</v>
      </c>
      <c r="B5" s="79" t="s">
        <v>73</v>
      </c>
      <c r="C5" s="79"/>
      <c r="D5" s="79"/>
      <c r="E5" s="4"/>
      <c r="F5" s="11" t="s">
        <v>21</v>
      </c>
      <c r="G5" s="54" t="s">
        <v>44</v>
      </c>
    </row>
    <row r="6" spans="1:7" s="6" customFormat="1" ht="12.75">
      <c r="A6" s="7"/>
      <c r="B6" s="12" t="s">
        <v>31</v>
      </c>
      <c r="C6" s="12" t="s">
        <v>32</v>
      </c>
      <c r="D6" s="12" t="s">
        <v>33</v>
      </c>
      <c r="E6" s="12"/>
      <c r="F6" s="5" t="s">
        <v>22</v>
      </c>
      <c r="G6" s="54" t="s">
        <v>74</v>
      </c>
    </row>
    <row r="7" spans="1:7" s="6" customFormat="1" ht="12.75">
      <c r="A7" s="2" t="s">
        <v>79</v>
      </c>
      <c r="B7" s="10"/>
      <c r="C7" s="10"/>
      <c r="D7" s="10"/>
      <c r="E7" s="13"/>
      <c r="F7" s="10" t="s">
        <v>54</v>
      </c>
      <c r="G7" s="55"/>
    </row>
    <row r="8" spans="1:7" s="6" customFormat="1" ht="12.75">
      <c r="A8" s="7" t="s">
        <v>80</v>
      </c>
      <c r="B8" s="14">
        <v>567.32</v>
      </c>
      <c r="C8" s="14">
        <v>567.32</v>
      </c>
      <c r="D8" s="14">
        <f>B8-C8</f>
        <v>0</v>
      </c>
      <c r="E8" s="13"/>
      <c r="F8" s="10" t="s">
        <v>34</v>
      </c>
      <c r="G8" s="56">
        <v>7800</v>
      </c>
    </row>
    <row r="9" spans="1:7" s="6" customFormat="1" ht="12.75">
      <c r="A9" s="7" t="s">
        <v>81</v>
      </c>
      <c r="B9" s="15">
        <v>341.5</v>
      </c>
      <c r="C9" s="15">
        <v>341.48</v>
      </c>
      <c r="D9" s="15">
        <f>B9-C9</f>
        <v>0.01999999999998181</v>
      </c>
      <c r="E9" s="13"/>
      <c r="F9" s="10"/>
      <c r="G9" s="56"/>
    </row>
    <row r="10" spans="1:7" s="6" customFormat="1" ht="12.75">
      <c r="A10" s="7"/>
      <c r="B10" s="21">
        <f>SUM(B8:B9)</f>
        <v>908.82</v>
      </c>
      <c r="C10" s="21">
        <f>SUM(C8:C9)</f>
        <v>908.8000000000001</v>
      </c>
      <c r="D10" s="21">
        <f>SUM(D8:D9)</f>
        <v>0.01999999999998181</v>
      </c>
      <c r="E10" s="13"/>
      <c r="F10" s="10" t="s">
        <v>23</v>
      </c>
      <c r="G10" s="56"/>
    </row>
    <row r="11" spans="1:7" s="6" customFormat="1" ht="12.75">
      <c r="A11" s="2" t="s">
        <v>1</v>
      </c>
      <c r="B11" s="10"/>
      <c r="C11" s="10"/>
      <c r="D11" s="10"/>
      <c r="E11" s="13"/>
      <c r="F11" s="10" t="s">
        <v>24</v>
      </c>
      <c r="G11" s="56">
        <v>71.45</v>
      </c>
    </row>
    <row r="12" spans="1:7" s="6" customFormat="1" ht="12.75">
      <c r="A12" s="16" t="s">
        <v>2</v>
      </c>
      <c r="B12" s="14"/>
      <c r="C12" s="14"/>
      <c r="D12" s="14"/>
      <c r="E12" s="13"/>
      <c r="F12" s="10" t="s">
        <v>25</v>
      </c>
      <c r="G12" s="55"/>
    </row>
    <row r="13" spans="1:7" s="6" customFormat="1" ht="12.75">
      <c r="A13" s="7" t="s">
        <v>35</v>
      </c>
      <c r="B13" s="14">
        <v>910</v>
      </c>
      <c r="C13" s="14">
        <v>909.99</v>
      </c>
      <c r="D13" s="14">
        <f>B13-C13</f>
        <v>0.009999999999990905</v>
      </c>
      <c r="E13" s="13"/>
      <c r="F13" s="10" t="s">
        <v>46</v>
      </c>
      <c r="G13" s="56">
        <v>676.82</v>
      </c>
    </row>
    <row r="14" spans="1:7" s="6" customFormat="1" ht="12.75">
      <c r="A14" s="7" t="s">
        <v>36</v>
      </c>
      <c r="B14" s="15">
        <v>3600.49</v>
      </c>
      <c r="C14" s="15">
        <v>3598.51</v>
      </c>
      <c r="D14" s="15">
        <f>B14-C14</f>
        <v>1.9799999999995634</v>
      </c>
      <c r="E14" s="17"/>
      <c r="F14" s="10"/>
      <c r="G14" s="56"/>
    </row>
    <row r="15" spans="1:7" s="6" customFormat="1" ht="12.75">
      <c r="A15" s="7" t="s">
        <v>3</v>
      </c>
      <c r="B15" s="14">
        <f>SUM(B13:B14)</f>
        <v>4510.49</v>
      </c>
      <c r="C15" s="14">
        <f>SUM(C13:C14)</f>
        <v>4508.5</v>
      </c>
      <c r="D15" s="14">
        <f>SUM(D13:D14)</f>
        <v>1.9899999999995543</v>
      </c>
      <c r="E15" s="17"/>
      <c r="F15" s="10" t="s">
        <v>26</v>
      </c>
      <c r="G15" s="57">
        <f>SUM(G8:G14)</f>
        <v>8548.27</v>
      </c>
    </row>
    <row r="16" spans="1:7" s="6" customFormat="1" ht="12.75">
      <c r="A16" s="16" t="s">
        <v>37</v>
      </c>
      <c r="B16" s="14"/>
      <c r="C16" s="14"/>
      <c r="D16" s="14"/>
      <c r="E16" s="13"/>
      <c r="F16" s="10"/>
      <c r="G16" s="53"/>
    </row>
    <row r="17" spans="1:7" s="6" customFormat="1" ht="12.75">
      <c r="A17" s="16" t="s">
        <v>4</v>
      </c>
      <c r="B17" s="15"/>
      <c r="C17" s="14"/>
      <c r="D17" s="14"/>
      <c r="E17" s="13"/>
      <c r="F17" s="5" t="s">
        <v>27</v>
      </c>
      <c r="G17" s="55"/>
    </row>
    <row r="18" spans="1:7" s="6" customFormat="1" ht="12.75">
      <c r="A18" s="7" t="s">
        <v>38</v>
      </c>
      <c r="B18" s="18"/>
      <c r="C18" s="18"/>
      <c r="D18" s="19">
        <v>1600</v>
      </c>
      <c r="E18" s="17"/>
      <c r="F18" s="20" t="s">
        <v>28</v>
      </c>
      <c r="G18" s="55"/>
    </row>
    <row r="19" spans="1:7" s="6" customFormat="1" ht="12.75">
      <c r="A19" s="7" t="s">
        <v>5</v>
      </c>
      <c r="B19" s="18"/>
      <c r="C19" s="18"/>
      <c r="D19" s="18">
        <f>D15+D18</f>
        <v>1601.9899999999996</v>
      </c>
      <c r="E19" s="17"/>
      <c r="F19" s="10" t="s">
        <v>55</v>
      </c>
      <c r="G19" s="55">
        <v>51156.42</v>
      </c>
    </row>
    <row r="20" spans="1:7" s="6" customFormat="1" ht="12.75">
      <c r="A20" s="2" t="s">
        <v>6</v>
      </c>
      <c r="B20" s="14"/>
      <c r="C20" s="14"/>
      <c r="D20" s="14"/>
      <c r="E20" s="17"/>
      <c r="F20" s="10" t="s">
        <v>72</v>
      </c>
      <c r="G20" s="55">
        <v>50515.26</v>
      </c>
    </row>
    <row r="21" spans="1:7" s="6" customFormat="1" ht="12.75">
      <c r="A21" s="16" t="s">
        <v>7</v>
      </c>
      <c r="B21" s="14"/>
      <c r="C21" s="14"/>
      <c r="D21" s="14"/>
      <c r="E21" s="17"/>
      <c r="F21" s="10" t="s">
        <v>56</v>
      </c>
      <c r="G21" s="57">
        <v>5540.56</v>
      </c>
    </row>
    <row r="22" spans="1:7" s="6" customFormat="1" ht="12.75">
      <c r="A22" s="7" t="s">
        <v>8</v>
      </c>
      <c r="B22" s="18"/>
      <c r="C22" s="18"/>
      <c r="D22" s="18">
        <v>41839.58</v>
      </c>
      <c r="E22" s="17"/>
      <c r="F22" s="10" t="s">
        <v>29</v>
      </c>
      <c r="G22" s="69">
        <f>SUM(G19:G21)</f>
        <v>107212.23999999999</v>
      </c>
    </row>
    <row r="23" spans="1:7" s="6" customFormat="1" ht="12.75">
      <c r="A23" s="7" t="s">
        <v>9</v>
      </c>
      <c r="B23" s="19"/>
      <c r="C23" s="18"/>
      <c r="D23" s="19">
        <v>3939.78</v>
      </c>
      <c r="E23" s="13"/>
      <c r="F23" s="10"/>
      <c r="G23" s="53"/>
    </row>
    <row r="24" spans="1:7" s="6" customFormat="1" ht="12.75">
      <c r="A24" s="7"/>
      <c r="B24" s="18"/>
      <c r="C24" s="18"/>
      <c r="D24" s="18">
        <f>SUM(D22:D23)</f>
        <v>45779.36</v>
      </c>
      <c r="E24" s="13"/>
      <c r="G24" s="53"/>
    </row>
    <row r="25" spans="1:7" s="6" customFormat="1" ht="12.75">
      <c r="A25" s="16" t="s">
        <v>10</v>
      </c>
      <c r="B25" s="14"/>
      <c r="C25" s="14"/>
      <c r="D25" s="14"/>
      <c r="E25" s="17"/>
      <c r="F25" s="10"/>
      <c r="G25" s="53"/>
    </row>
    <row r="26" spans="1:7" s="6" customFormat="1" ht="12.75">
      <c r="A26" s="7" t="s">
        <v>11</v>
      </c>
      <c r="B26" s="14" t="s">
        <v>45</v>
      </c>
      <c r="C26" s="15"/>
      <c r="D26" s="18">
        <v>33986.25</v>
      </c>
      <c r="E26" s="17"/>
      <c r="F26" s="10"/>
      <c r="G26" s="53"/>
    </row>
    <row r="27" spans="1:7" s="6" customFormat="1" ht="12.75">
      <c r="A27" s="7" t="s">
        <v>82</v>
      </c>
      <c r="B27" s="18"/>
      <c r="C27" s="18"/>
      <c r="D27" s="18">
        <v>725</v>
      </c>
      <c r="E27" s="17"/>
      <c r="F27" s="21"/>
      <c r="G27" s="55"/>
    </row>
    <row r="28" spans="1:7" s="6" customFormat="1" ht="12.75">
      <c r="A28" s="7" t="s">
        <v>83</v>
      </c>
      <c r="B28" s="10"/>
      <c r="C28" s="10"/>
      <c r="D28" s="21">
        <v>1000</v>
      </c>
      <c r="E28" s="17"/>
      <c r="F28" s="10"/>
      <c r="G28" s="58"/>
    </row>
    <row r="29" spans="1:7" s="6" customFormat="1" ht="12.75">
      <c r="A29" s="7" t="s">
        <v>12</v>
      </c>
      <c r="B29" s="18"/>
      <c r="C29" s="18"/>
      <c r="D29" s="19">
        <v>260.6</v>
      </c>
      <c r="E29" s="17"/>
      <c r="F29" s="10"/>
      <c r="G29" s="55"/>
    </row>
    <row r="30" spans="1:7" s="6" customFormat="1" ht="12.75">
      <c r="A30" s="7"/>
      <c r="B30" s="18"/>
      <c r="C30" s="18"/>
      <c r="D30" s="18">
        <f>SUM(D26:D29)</f>
        <v>35971.85</v>
      </c>
      <c r="E30" s="13"/>
      <c r="F30" s="10"/>
      <c r="G30" s="55"/>
    </row>
    <row r="31" spans="1:7" s="6" customFormat="1" ht="12.75">
      <c r="A31" s="7" t="s">
        <v>13</v>
      </c>
      <c r="B31" s="18"/>
      <c r="C31" s="18"/>
      <c r="D31" s="14">
        <v>30477.04</v>
      </c>
      <c r="E31" s="17"/>
      <c r="F31" s="10"/>
      <c r="G31" s="55"/>
    </row>
    <row r="32" spans="1:7" s="6" customFormat="1" ht="12.75">
      <c r="A32" s="7" t="s">
        <v>14</v>
      </c>
      <c r="B32" s="18"/>
      <c r="C32" s="18"/>
      <c r="D32" s="19">
        <v>1622.75</v>
      </c>
      <c r="E32" s="17"/>
      <c r="F32" s="21"/>
      <c r="G32" s="55"/>
    </row>
    <row r="33" spans="1:7" s="6" customFormat="1" ht="12.75">
      <c r="A33" s="7"/>
      <c r="B33" s="18"/>
      <c r="C33" s="18"/>
      <c r="D33" s="19">
        <f>SUM(D31:D32)</f>
        <v>32099.79</v>
      </c>
      <c r="E33" s="17"/>
      <c r="F33" s="5"/>
      <c r="G33" s="55"/>
    </row>
    <row r="34" spans="1:7" s="6" customFormat="1" ht="12.75">
      <c r="A34" s="7" t="s">
        <v>39</v>
      </c>
      <c r="B34" s="18"/>
      <c r="C34" s="18"/>
      <c r="D34" s="18">
        <f>D24+D30+D33</f>
        <v>113851</v>
      </c>
      <c r="E34" s="17"/>
      <c r="F34" s="22" t="s">
        <v>65</v>
      </c>
      <c r="G34" s="59">
        <f>G15+G22</f>
        <v>115760.51</v>
      </c>
    </row>
    <row r="35" spans="1:7" s="6" customFormat="1" ht="12.75">
      <c r="A35" s="2" t="s">
        <v>84</v>
      </c>
      <c r="B35" s="18"/>
      <c r="C35" s="18"/>
      <c r="D35" s="18"/>
      <c r="E35" s="17"/>
      <c r="F35" s="22"/>
      <c r="G35" s="59"/>
    </row>
    <row r="36" spans="1:7" s="6" customFormat="1" ht="12.75">
      <c r="A36" s="7" t="s">
        <v>85</v>
      </c>
      <c r="B36" s="18"/>
      <c r="C36" s="18"/>
      <c r="D36" s="23">
        <v>307.5</v>
      </c>
      <c r="E36" s="17"/>
      <c r="F36" s="22"/>
      <c r="G36" s="59"/>
    </row>
    <row r="37" spans="1:7" s="6" customFormat="1" ht="12.75">
      <c r="A37" s="2" t="s">
        <v>64</v>
      </c>
      <c r="B37" s="18"/>
      <c r="C37" s="18"/>
      <c r="D37" s="24">
        <f>D10+D34+D19+D36</f>
        <v>115760.51000000001</v>
      </c>
      <c r="E37" s="17"/>
      <c r="F37" s="10"/>
      <c r="G37" s="53"/>
    </row>
    <row r="38" spans="1:7" ht="14.25">
      <c r="A38" s="7" t="s">
        <v>60</v>
      </c>
      <c r="B38" s="25"/>
      <c r="C38" s="25"/>
      <c r="D38" s="25"/>
      <c r="E38" s="25"/>
      <c r="F38" s="10" t="s">
        <v>62</v>
      </c>
      <c r="G38" s="60"/>
    </row>
    <row r="39" spans="1:7" ht="15" customHeight="1">
      <c r="A39" s="7" t="s">
        <v>61</v>
      </c>
      <c r="B39" s="26"/>
      <c r="C39" s="26"/>
      <c r="D39" s="70">
        <v>21</v>
      </c>
      <c r="E39" s="27"/>
      <c r="F39" s="10" t="s">
        <v>63</v>
      </c>
      <c r="G39" s="56">
        <v>21</v>
      </c>
    </row>
    <row r="40" spans="1:7" ht="15" customHeight="1" thickBot="1">
      <c r="A40" s="7"/>
      <c r="B40" s="26"/>
      <c r="C40" s="26"/>
      <c r="D40" s="19">
        <f>SUM(D39:D39)</f>
        <v>21</v>
      </c>
      <c r="E40" s="27"/>
      <c r="F40" s="10"/>
      <c r="G40" s="61">
        <f>G39</f>
        <v>21</v>
      </c>
    </row>
    <row r="41" spans="1:7" ht="15.75" thickBot="1">
      <c r="A41" s="28" t="s">
        <v>78</v>
      </c>
      <c r="B41" s="29"/>
      <c r="C41" s="29"/>
      <c r="D41" s="29"/>
      <c r="E41" s="30"/>
      <c r="F41" s="31" t="s">
        <v>52</v>
      </c>
      <c r="G41" s="62"/>
    </row>
    <row r="42" spans="1:7" s="6" customFormat="1" ht="22.5" customHeight="1">
      <c r="A42" s="2"/>
      <c r="B42" s="32"/>
      <c r="C42" s="32"/>
      <c r="D42" s="33" t="s">
        <v>76</v>
      </c>
      <c r="E42" s="32"/>
      <c r="F42" s="5"/>
      <c r="G42" s="63" t="s">
        <v>75</v>
      </c>
    </row>
    <row r="43" spans="1:7" s="6" customFormat="1" ht="12.75">
      <c r="A43" s="2" t="s">
        <v>47</v>
      </c>
      <c r="B43" s="17"/>
      <c r="C43" s="17"/>
      <c r="D43" s="17"/>
      <c r="E43" s="34"/>
      <c r="F43" s="35"/>
      <c r="G43" s="64"/>
    </row>
    <row r="44" spans="1:7" s="6" customFormat="1" ht="12.75">
      <c r="A44" s="7" t="s">
        <v>15</v>
      </c>
      <c r="B44" s="18"/>
      <c r="C44" s="18"/>
      <c r="D44" s="18">
        <f>310261.58+589.43</f>
        <v>310851.01</v>
      </c>
      <c r="E44" s="17"/>
      <c r="F44" s="36" t="s">
        <v>57</v>
      </c>
      <c r="G44" s="58">
        <f>D60</f>
        <v>1786.2700000000343</v>
      </c>
    </row>
    <row r="45" spans="1:7" s="6" customFormat="1" ht="12.75">
      <c r="A45" s="7" t="s">
        <v>16</v>
      </c>
      <c r="B45" s="18"/>
      <c r="C45" s="18"/>
      <c r="D45" s="19">
        <f>314375.62-41839.58</f>
        <v>272536.04</v>
      </c>
      <c r="E45" s="17"/>
      <c r="F45" s="10"/>
      <c r="G45" s="65"/>
    </row>
    <row r="46" spans="1:7" s="6" customFormat="1" ht="12.75">
      <c r="A46" s="7" t="s">
        <v>40</v>
      </c>
      <c r="B46" s="18"/>
      <c r="C46" s="18"/>
      <c r="D46" s="19">
        <f>D44-D45</f>
        <v>38314.97000000003</v>
      </c>
      <c r="E46" s="17"/>
      <c r="F46" s="36" t="s">
        <v>30</v>
      </c>
      <c r="G46" s="65">
        <v>1038</v>
      </c>
    </row>
    <row r="47" spans="1:7" s="6" customFormat="1" ht="12.75">
      <c r="A47" s="37" t="s">
        <v>69</v>
      </c>
      <c r="B47" s="18"/>
      <c r="C47" s="18"/>
      <c r="D47" s="19">
        <v>17.47</v>
      </c>
      <c r="E47" s="17"/>
      <c r="F47" s="9" t="s">
        <v>49</v>
      </c>
      <c r="G47" s="58">
        <f>G44-G46</f>
        <v>748.2700000000343</v>
      </c>
    </row>
    <row r="48" spans="1:7" s="6" customFormat="1" ht="12.75">
      <c r="A48" s="7" t="s">
        <v>17</v>
      </c>
      <c r="B48" s="18"/>
      <c r="C48" s="18"/>
      <c r="D48" s="18">
        <f>D47+D46</f>
        <v>38332.44000000003</v>
      </c>
      <c r="E48" s="17"/>
      <c r="F48" s="38" t="s">
        <v>58</v>
      </c>
      <c r="G48" s="53"/>
    </row>
    <row r="49" spans="1:7" s="6" customFormat="1" ht="12.75">
      <c r="A49" s="7" t="s">
        <v>18</v>
      </c>
      <c r="B49" s="14"/>
      <c r="C49" s="14">
        <v>14702.29</v>
      </c>
      <c r="D49" s="14"/>
      <c r="E49" s="17"/>
      <c r="F49" s="36" t="s">
        <v>51</v>
      </c>
      <c r="G49" s="58"/>
    </row>
    <row r="50" spans="1:7" s="6" customFormat="1" ht="12.75">
      <c r="A50" s="39" t="s">
        <v>41</v>
      </c>
      <c r="B50" s="15"/>
      <c r="C50" s="15">
        <v>21275.16</v>
      </c>
      <c r="D50" s="15">
        <f>SUM(C49:C50)</f>
        <v>35977.45</v>
      </c>
      <c r="E50" s="13"/>
      <c r="F50" s="36" t="s">
        <v>53</v>
      </c>
      <c r="G50" s="58">
        <v>71.45</v>
      </c>
    </row>
    <row r="51" spans="1:7" s="6" customFormat="1" ht="12.75">
      <c r="A51" s="7" t="s">
        <v>42</v>
      </c>
      <c r="B51" s="14"/>
      <c r="C51" s="14"/>
      <c r="D51" s="14">
        <f>D48-D50</f>
        <v>2354.9900000000343</v>
      </c>
      <c r="E51" s="40"/>
      <c r="F51" s="36" t="s">
        <v>59</v>
      </c>
      <c r="G51" s="65">
        <f>G47-G50</f>
        <v>676.8200000000343</v>
      </c>
    </row>
    <row r="52" spans="1:7" s="6" customFormat="1" ht="12.75">
      <c r="A52" s="7" t="s">
        <v>19</v>
      </c>
      <c r="B52" s="14"/>
      <c r="C52" s="15">
        <v>488.72</v>
      </c>
      <c r="D52" s="15">
        <f>C52</f>
        <v>488.72</v>
      </c>
      <c r="E52" s="13"/>
      <c r="F52" s="36"/>
      <c r="G52" s="58">
        <f>SUM(G50:G51)</f>
        <v>748.2700000000343</v>
      </c>
    </row>
    <row r="53" spans="1:7" s="6" customFormat="1" ht="12.75">
      <c r="A53" s="7" t="s">
        <v>66</v>
      </c>
      <c r="B53" s="14"/>
      <c r="C53" s="14"/>
      <c r="D53" s="14">
        <f>D51-D52</f>
        <v>1866.2700000000343</v>
      </c>
      <c r="E53" s="13"/>
      <c r="F53" s="36"/>
      <c r="G53" s="58"/>
    </row>
    <row r="54" spans="1:7" s="6" customFormat="1" ht="12.75">
      <c r="A54" s="2" t="s">
        <v>48</v>
      </c>
      <c r="B54" s="14"/>
      <c r="C54" s="14"/>
      <c r="D54" s="14"/>
      <c r="E54" s="13"/>
      <c r="F54" s="36"/>
      <c r="G54" s="65"/>
    </row>
    <row r="55" spans="1:7" s="6" customFormat="1" ht="12.75">
      <c r="A55" s="7"/>
      <c r="B55" s="14"/>
      <c r="C55" s="14"/>
      <c r="D55" s="14"/>
      <c r="E55" s="13"/>
      <c r="F55" s="36"/>
      <c r="G55" s="58"/>
    </row>
    <row r="56" spans="1:7" s="6" customFormat="1" ht="12.75">
      <c r="A56" s="7" t="s">
        <v>43</v>
      </c>
      <c r="B56" s="14"/>
      <c r="C56" s="14">
        <v>80</v>
      </c>
      <c r="D56" s="15">
        <f>SUM(C56:C56)</f>
        <v>80</v>
      </c>
      <c r="E56" s="13"/>
      <c r="F56" s="71" t="s">
        <v>71</v>
      </c>
      <c r="G56" s="72"/>
    </row>
    <row r="57" spans="1:7" s="6" customFormat="1" ht="12.75">
      <c r="A57" s="7" t="s">
        <v>67</v>
      </c>
      <c r="B57" s="14"/>
      <c r="C57" s="8"/>
      <c r="D57" s="14">
        <f>D53-D56</f>
        <v>1786.2700000000343</v>
      </c>
      <c r="E57" s="13"/>
      <c r="F57" s="10"/>
      <c r="G57" s="55"/>
    </row>
    <row r="58" spans="1:7" s="6" customFormat="1" ht="12.75">
      <c r="A58" s="7" t="s">
        <v>20</v>
      </c>
      <c r="B58" s="14"/>
      <c r="C58" s="14">
        <v>5407.1</v>
      </c>
      <c r="D58" s="14"/>
      <c r="E58" s="13"/>
      <c r="F58" s="41" t="s">
        <v>88</v>
      </c>
      <c r="G58" s="66" t="s">
        <v>89</v>
      </c>
    </row>
    <row r="59" spans="1:7" s="6" customFormat="1" ht="12.75">
      <c r="A59" s="42" t="s">
        <v>50</v>
      </c>
      <c r="B59" s="14"/>
      <c r="C59" s="15">
        <f>C58</f>
        <v>5407.1</v>
      </c>
      <c r="D59" s="15">
        <f>C58-C59</f>
        <v>0</v>
      </c>
      <c r="E59" s="13"/>
      <c r="F59" s="10"/>
      <c r="G59" s="53"/>
    </row>
    <row r="60" spans="1:7" s="6" customFormat="1" ht="12.75">
      <c r="A60" s="2" t="s">
        <v>68</v>
      </c>
      <c r="B60" s="8"/>
      <c r="C60" s="8"/>
      <c r="D60" s="43">
        <f>D57</f>
        <v>1786.2700000000343</v>
      </c>
      <c r="E60" s="13"/>
      <c r="F60" s="10"/>
      <c r="G60" s="53"/>
    </row>
    <row r="61" spans="1:7" s="6" customFormat="1" ht="12.75">
      <c r="A61" s="7"/>
      <c r="B61" s="10"/>
      <c r="C61" s="10"/>
      <c r="D61" s="10"/>
      <c r="E61" s="13"/>
      <c r="F61" s="44" t="s">
        <v>86</v>
      </c>
      <c r="G61" s="67" t="s">
        <v>87</v>
      </c>
    </row>
    <row r="62" spans="1:7" s="6" customFormat="1" ht="12.75">
      <c r="A62" s="7"/>
      <c r="B62" s="10"/>
      <c r="C62" s="10"/>
      <c r="D62" s="10"/>
      <c r="E62" s="13"/>
      <c r="F62" s="80" t="s">
        <v>91</v>
      </c>
      <c r="G62" s="81" t="s">
        <v>90</v>
      </c>
    </row>
    <row r="63" spans="1:7" s="6" customFormat="1" ht="13.5" thickBot="1">
      <c r="A63" s="45"/>
      <c r="B63" s="46"/>
      <c r="C63" s="46"/>
      <c r="D63" s="46"/>
      <c r="E63" s="47"/>
      <c r="F63" s="48"/>
      <c r="G63" s="68"/>
    </row>
    <row r="64" spans="1:7" s="6" customFormat="1" ht="13.5" thickBot="1">
      <c r="A64" s="45"/>
      <c r="B64" s="49"/>
      <c r="C64" s="49"/>
      <c r="D64" s="49"/>
      <c r="E64" s="49"/>
      <c r="F64" s="46"/>
      <c r="G64" s="68"/>
    </row>
    <row r="65" spans="1:7" s="6" customFormat="1" ht="12.75">
      <c r="A65" s="7"/>
      <c r="B65" s="8"/>
      <c r="C65" s="8"/>
      <c r="D65" s="8"/>
      <c r="E65" s="9"/>
      <c r="F65" s="10"/>
      <c r="G65" s="8"/>
    </row>
  </sheetData>
  <sheetProtection/>
  <mergeCells count="4">
    <mergeCell ref="F56:G56"/>
    <mergeCell ref="A1:G1"/>
    <mergeCell ref="A2:G2"/>
    <mergeCell ref="B5:D5"/>
  </mergeCells>
  <printOptions/>
  <pageMargins left="0.14" right="0.51" top="0.13" bottom="0.14" header="0.13" footer="0.1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VASILIS</cp:lastModifiedBy>
  <cp:lastPrinted>2013-04-19T19:19:45Z</cp:lastPrinted>
  <dcterms:created xsi:type="dcterms:W3CDTF">2000-03-31T09:28:26Z</dcterms:created>
  <dcterms:modified xsi:type="dcterms:W3CDTF">2013-06-14T17:17:16Z</dcterms:modified>
  <cp:category/>
  <cp:version/>
  <cp:contentType/>
  <cp:contentStatus/>
</cp:coreProperties>
</file>